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15" windowWidth="20115" windowHeight="6795" tabRatio="770"/>
  </bookViews>
  <sheets>
    <sheet name="12.09" sheetId="7" r:id="rId1"/>
    <sheet name="13.09" sheetId="8" r:id="rId2"/>
    <sheet name="14.09" sheetId="9" r:id="rId3"/>
    <sheet name="15.09" sheetId="10" r:id="rId4"/>
    <sheet name="16.09" sheetId="11" r:id="rId5"/>
    <sheet name="17.09" sheetId="12" r:id="rId6"/>
  </sheets>
  <calcPr calcId="145621"/>
</workbook>
</file>

<file path=xl/calcChain.xml><?xml version="1.0" encoding="utf-8"?>
<calcChain xmlns="http://schemas.openxmlformats.org/spreadsheetml/2006/main">
  <c r="G17" i="11"/>
  <c r="H17"/>
  <c r="I17"/>
  <c r="F17"/>
  <c r="G10" l="1"/>
  <c r="H10"/>
  <c r="I10"/>
  <c r="F10"/>
  <c r="E18"/>
  <c r="E18" i="10"/>
  <c r="D10"/>
  <c r="E18" i="9" l="1"/>
  <c r="G10"/>
  <c r="H10"/>
  <c r="I10"/>
  <c r="F10"/>
  <c r="G37" i="8" l="1"/>
  <c r="H37"/>
  <c r="I37"/>
  <c r="F37"/>
  <c r="G27"/>
  <c r="H27"/>
  <c r="I27"/>
  <c r="F27"/>
  <c r="G18"/>
  <c r="H18"/>
  <c r="I18"/>
  <c r="F18"/>
  <c r="E19"/>
  <c r="D10" l="1"/>
  <c r="D18" i="7"/>
  <c r="G37" l="1"/>
  <c r="H37"/>
  <c r="I37"/>
  <c r="F37"/>
  <c r="G10"/>
  <c r="H10"/>
  <c r="I10"/>
  <c r="F10"/>
  <c r="D10"/>
  <c r="G18" l="1"/>
  <c r="H18"/>
  <c r="G17" i="10"/>
  <c r="H17"/>
  <c r="I17"/>
  <c r="F17"/>
  <c r="G17" i="9"/>
  <c r="H17"/>
  <c r="I17"/>
  <c r="F17"/>
  <c r="D18"/>
  <c r="G17" i="7"/>
  <c r="H17"/>
  <c r="I17"/>
  <c r="I18" s="1"/>
  <c r="F17"/>
  <c r="F18" s="1"/>
  <c r="G26" i="10"/>
  <c r="H26"/>
  <c r="I26"/>
  <c r="F26"/>
  <c r="G10"/>
  <c r="H10"/>
  <c r="I10"/>
  <c r="F10"/>
  <c r="I18" l="1"/>
  <c r="F18"/>
  <c r="H18"/>
  <c r="G18"/>
  <c r="G35" i="9"/>
  <c r="H35"/>
  <c r="I35"/>
  <c r="F35"/>
  <c r="G26"/>
  <c r="H26"/>
  <c r="I26"/>
  <c r="F26"/>
  <c r="G10" i="8" l="1"/>
  <c r="G19" s="1"/>
  <c r="H10"/>
  <c r="H19" s="1"/>
  <c r="I10"/>
  <c r="I19" s="1"/>
  <c r="F10"/>
  <c r="F19" s="1"/>
  <c r="G35" i="10" l="1"/>
  <c r="H35"/>
  <c r="I35"/>
  <c r="F35"/>
  <c r="I18" i="9"/>
  <c r="G27" i="7" l="1"/>
  <c r="H27"/>
  <c r="I27"/>
  <c r="F27"/>
  <c r="I38" i="11" l="1"/>
  <c r="H38"/>
  <c r="G38"/>
  <c r="F38"/>
  <c r="I27"/>
  <c r="H27"/>
  <c r="G27"/>
  <c r="F27"/>
  <c r="D18"/>
  <c r="H18"/>
  <c r="G18"/>
  <c r="D18" i="10"/>
  <c r="H18" i="9"/>
  <c r="G18"/>
  <c r="F18"/>
  <c r="I12" i="12"/>
  <c r="H12"/>
  <c r="G12"/>
  <c r="F12"/>
  <c r="D19" i="8"/>
  <c r="I18" i="11" l="1"/>
  <c r="F18"/>
</calcChain>
</file>

<file path=xl/sharedStrings.xml><?xml version="1.0" encoding="utf-8"?>
<sst xmlns="http://schemas.openxmlformats.org/spreadsheetml/2006/main" count="383" uniqueCount="94">
  <si>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</si>
  <si>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</si>
  <si>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</si>
  <si>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</si>
  <si>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</si>
  <si>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</si>
  <si>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</si>
  <si>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</si>
  <si>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</si>
  <si>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</si>
  <si>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</si>
  <si>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</si>
  <si>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</si>
  <si>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</si>
  <si>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</si>
  <si>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</si>
  <si>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</si>
  <si>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</si>
  <si>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</si>
  <si>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</si>
  <si>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</si>
  <si>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</si>
  <si>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</si>
  <si>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</si>
  <si>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</si>
  <si>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</si>
  <si>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</si>
  <si>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</si>
  <si>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</si>
  <si>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</si>
  <si>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</si>
  <si>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</si>
  <si>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</si>
  <si>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</si>
  <si>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</si>
  <si>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</si>
  <si>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</si>
  <si>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Котлеты "Аппетитные" мясо-куриные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</si>
  <si>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</si>
  <si>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</si>
  <si>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</si>
  <si>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</si>
  <si>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</si>
  <si>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</si>
  <si>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</si>
  <si>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</si>
  <si>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</si>
  <si>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</si>
  <si>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</si>
  <si>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</si>
  <si>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</si>
  <si>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</si>
  <si>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</si>
  <si>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</si>
  <si>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</si>
  <si>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</si>
  <si>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</si>
  <si>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</si>
  <si>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</si>
  <si>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</si>
  <si>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</si>
  <si>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Филе минтая запечнное с сыром</t>
  </si>
  <si>
    <t>80/10</t>
  </si>
  <si>
    <t>Макаронные изделия отварные с маслом сливочным</t>
  </si>
  <si>
    <t>Кисель</t>
  </si>
  <si>
    <t>90/5</t>
  </si>
  <si>
    <t>150/5</t>
  </si>
  <si>
    <t>20/30</t>
  </si>
  <si>
    <t>100/10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</si>
  <si>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</si>
  <si>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</si>
  <si>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</si>
  <si>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</si>
  <si>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</si>
  <si>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</si>
  <si>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</si>
  <si>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</si>
  <si>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лимона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</si>
  <si>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</si>
  <si>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</si>
  <si>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</si>
  <si>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</si>
  <si>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</si>
  <si>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Блины с маслом сливочным 45/5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</si>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</sst>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3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0" fontId="12" fillId="0" borderId="3" xfId="0" applyNumberFormat="1" applyFont="1" applyFill="1" applyBorder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6"/>
  <sheetViews>
    <sheetView tabSelected="1" workbookViewId="0">
      <selection activeCell="I34" sqref="I34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44816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>
      <c r="A6" s="193" t="s">
        <v>21</v>
      </c>
      <c r="B6" s="73">
        <v>173</v>
      </c>
      <c r="C6" s="208" t="s">
        <v>43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>
      <c r="A7" s="77" t="s">
        <v>1</v>
      </c>
      <c r="B7" s="75">
        <v>376</v>
      </c>
      <c r="C7" s="208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>
      <c r="A8" s="194" t="s">
        <v>0</v>
      </c>
      <c r="B8" s="75"/>
      <c r="C8" s="208" t="s">
        <v>44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>
      <c r="A9" s="77" t="s">
        <v>0</v>
      </c>
      <c r="B9" s="75"/>
      <c r="C9" s="209" t="s">
        <v>45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>
      <c r="A12" s="150" t="s">
        <v>22</v>
      </c>
      <c r="B12" s="192">
        <v>95</v>
      </c>
      <c r="C12" s="121" t="s">
        <v>46</v>
      </c>
      <c r="D12" s="96" t="s">
        <v>47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>
      <c r="A13" s="150" t="s">
        <v>21</v>
      </c>
      <c r="B13" s="192"/>
      <c r="C13" s="103" t="s">
        <v>48</v>
      </c>
      <c r="D13" s="96" t="s">
        <v>49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>
      <c r="A14" s="150" t="s">
        <v>26</v>
      </c>
      <c r="B14" s="192">
        <v>182</v>
      </c>
      <c r="C14" s="103" t="s">
        <v>50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>
      <c r="A15" s="150" t="s">
        <v>28</v>
      </c>
      <c r="B15" s="192">
        <v>389</v>
      </c>
      <c r="C15" s="103" t="s">
        <v>51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>
      <c r="A16" s="151" t="s">
        <v>0</v>
      </c>
      <c r="B16" s="192"/>
      <c r="C16" s="107" t="s">
        <v>52</v>
      </c>
      <c r="D16" s="105" t="s">
        <v>53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>
      <c r="A17" s="29"/>
      <c r="B17" s="17"/>
      <c r="C17" s="23"/>
      <c r="D17" s="110">
        <v>728</v>
      </c>
      <c r="E17" s="210">
        <v>68.45</v>
      </c>
      <c r="F17" s="112">
        <f>SUM(F12:F16)</f>
        <v>659.86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>
      <c r="A18" s="77"/>
      <c r="B18" s="84"/>
      <c r="C18" s="15" t="s">
        <v>18</v>
      </c>
      <c r="D18" s="14">
        <f>SUM(D10+D17)</f>
        <v>1228</v>
      </c>
      <c r="E18" s="43">
        <v>106</v>
      </c>
      <c r="F18" s="13">
        <f>SUM(F10+F17)</f>
        <v>1287.3699999999999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>
      <c r="A21" s="195" t="s">
        <v>34</v>
      </c>
      <c r="B21" s="73"/>
      <c r="C21" s="208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>
      <c r="A22" s="31" t="s">
        <v>21</v>
      </c>
      <c r="B22" s="192"/>
      <c r="C22" s="103" t="s">
        <v>48</v>
      </c>
      <c r="D22" s="96" t="s">
        <v>49</v>
      </c>
      <c r="E22" s="104"/>
      <c r="F22" s="98">
        <v>201.12</v>
      </c>
      <c r="G22" s="98">
        <v>10.8</v>
      </c>
      <c r="H22" s="98">
        <v>13.84</v>
      </c>
      <c r="I22" s="98">
        <v>0.36</v>
      </c>
    </row>
    <row r="23" spans="1:9">
      <c r="A23" s="31" t="s">
        <v>26</v>
      </c>
      <c r="B23" s="192">
        <v>182</v>
      </c>
      <c r="C23" s="103" t="s">
        <v>50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>
      <c r="A24" s="31" t="s">
        <v>1</v>
      </c>
      <c r="B24" s="192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>
      <c r="A25" s="29" t="s">
        <v>0</v>
      </c>
      <c r="B25" s="192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>
      <c r="A26" s="77"/>
      <c r="B26" s="75"/>
      <c r="C26" s="147"/>
      <c r="D26" s="97"/>
      <c r="E26" s="83"/>
      <c r="F26" s="106"/>
      <c r="G26" s="106"/>
      <c r="H26" s="106"/>
      <c r="I26" s="106"/>
    </row>
    <row r="27" spans="1:9">
      <c r="A27" s="77"/>
      <c r="B27" s="84"/>
      <c r="C27" s="11" t="s">
        <v>17</v>
      </c>
      <c r="D27" s="14">
        <v>573</v>
      </c>
      <c r="E27" s="43">
        <v>68.45</v>
      </c>
      <c r="F27" s="112">
        <f>F21+F22+F23+F24+F25+F26</f>
        <v>460.52000000000004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>
      <c r="A31" s="31" t="s">
        <v>34</v>
      </c>
      <c r="B31" s="73"/>
      <c r="C31" s="208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>
      <c r="A32" s="31" t="s">
        <v>21</v>
      </c>
      <c r="B32" s="192"/>
      <c r="C32" s="103" t="s">
        <v>48</v>
      </c>
      <c r="D32" s="96" t="s">
        <v>49</v>
      </c>
      <c r="E32" s="104"/>
      <c r="F32" s="98">
        <v>201.12</v>
      </c>
      <c r="G32" s="98">
        <v>10.8</v>
      </c>
      <c r="H32" s="98">
        <v>13.84</v>
      </c>
      <c r="I32" s="98">
        <v>0.36</v>
      </c>
    </row>
    <row r="33" spans="1:9" ht="16.5" customHeight="1">
      <c r="A33" s="29" t="s">
        <v>26</v>
      </c>
      <c r="B33" s="192">
        <v>182</v>
      </c>
      <c r="C33" s="103" t="s">
        <v>50</v>
      </c>
      <c r="D33" s="96" t="s">
        <v>54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>
      <c r="A34" s="29" t="s">
        <v>1</v>
      </c>
      <c r="B34" s="192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>
      <c r="A35" s="29" t="s">
        <v>0</v>
      </c>
      <c r="B35" s="17"/>
      <c r="C35" s="107" t="s">
        <v>52</v>
      </c>
      <c r="D35" s="97" t="s">
        <v>55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>
      <c r="A36" s="149"/>
      <c r="B36" s="75"/>
      <c r="C36" s="147"/>
      <c r="D36" s="97"/>
      <c r="E36" s="74"/>
      <c r="F36" s="106"/>
      <c r="G36" s="111"/>
      <c r="H36" s="111"/>
      <c r="I36" s="111"/>
    </row>
    <row r="37" spans="1:9">
      <c r="A37" s="77"/>
      <c r="B37" s="84"/>
      <c r="C37" s="12" t="s">
        <v>16</v>
      </c>
      <c r="D37" s="110">
        <v>625</v>
      </c>
      <c r="E37" s="43">
        <v>78</v>
      </c>
      <c r="F37" s="112">
        <f>SUM(F31:F35)</f>
        <v>582.72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>
      <c r="A38" s="68"/>
      <c r="B38" s="21"/>
      <c r="C38" s="1"/>
      <c r="D38" s="69"/>
      <c r="E38" s="70"/>
      <c r="F38" s="69"/>
      <c r="G38" s="69"/>
      <c r="H38" s="69"/>
      <c r="I38" s="71"/>
    </row>
    <row r="43" spans="1:9">
      <c r="A43" s="152"/>
      <c r="B43" s="152"/>
      <c r="C43" s="152"/>
      <c r="D43" s="152"/>
      <c r="E43" s="152"/>
      <c r="F43" s="152"/>
      <c r="G43" s="152"/>
      <c r="H43" s="152"/>
      <c r="I43" s="152"/>
    </row>
    <row r="44" spans="1:9">
      <c r="A44" s="76"/>
      <c r="B44" s="153"/>
      <c r="C44" s="154"/>
      <c r="D44" s="155"/>
      <c r="E44" s="156"/>
      <c r="F44" s="155"/>
      <c r="G44" s="155"/>
      <c r="H44" s="157"/>
      <c r="I44" s="158"/>
    </row>
    <row r="45" spans="1:9">
      <c r="A45" s="76"/>
      <c r="B45" s="159"/>
      <c r="C45" s="156"/>
      <c r="D45" s="155"/>
      <c r="E45" s="156"/>
      <c r="F45" s="160"/>
      <c r="G45" s="161"/>
      <c r="H45" s="160"/>
      <c r="I45" s="160"/>
    </row>
    <row r="46" spans="1:9">
      <c r="A46" s="76"/>
      <c r="B46" s="159"/>
      <c r="C46" s="162"/>
      <c r="D46" s="155"/>
      <c r="E46" s="156"/>
      <c r="F46" s="161"/>
      <c r="G46" s="161"/>
      <c r="H46" s="161"/>
      <c r="I46" s="161"/>
    </row>
    <row r="47" spans="1:9">
      <c r="A47" s="76"/>
      <c r="B47" s="159"/>
      <c r="C47" s="154"/>
      <c r="D47" s="163"/>
      <c r="E47" s="164"/>
      <c r="F47" s="161"/>
      <c r="G47" s="161"/>
      <c r="H47" s="161"/>
      <c r="I47" s="161"/>
    </row>
    <row r="48" spans="1:9">
      <c r="A48" s="76"/>
      <c r="B48" s="159"/>
      <c r="C48" s="154"/>
      <c r="D48" s="157"/>
      <c r="E48" s="165"/>
      <c r="F48" s="161"/>
      <c r="G48" s="161"/>
      <c r="H48" s="161"/>
      <c r="I48" s="161"/>
    </row>
    <row r="49" spans="1:9">
      <c r="A49" s="76"/>
      <c r="B49" s="159"/>
      <c r="C49" s="166"/>
      <c r="D49" s="167"/>
      <c r="E49" s="168"/>
      <c r="F49" s="160"/>
      <c r="G49" s="160"/>
      <c r="H49" s="160"/>
      <c r="I49" s="160"/>
    </row>
    <row r="50" spans="1:9">
      <c r="A50" s="76"/>
      <c r="B50" s="153"/>
      <c r="C50" s="169"/>
      <c r="D50" s="170"/>
      <c r="E50" s="168"/>
      <c r="F50" s="158"/>
      <c r="G50" s="158"/>
      <c r="H50" s="158"/>
      <c r="I50" s="158"/>
    </row>
    <row r="51" spans="1:9">
      <c r="A51" s="76"/>
      <c r="B51" s="153"/>
      <c r="C51" s="169"/>
      <c r="D51" s="167"/>
      <c r="E51" s="168"/>
      <c r="F51" s="171"/>
      <c r="G51" s="171"/>
      <c r="H51" s="171"/>
      <c r="I51" s="171"/>
    </row>
    <row r="52" spans="1:9">
      <c r="A52" s="76"/>
      <c r="B52" s="153"/>
      <c r="C52" s="172"/>
      <c r="D52" s="172"/>
      <c r="E52" s="173"/>
      <c r="F52" s="174"/>
      <c r="G52" s="174"/>
      <c r="H52" s="174"/>
      <c r="I52" s="174"/>
    </row>
    <row r="53" spans="1:9">
      <c r="A53" s="175"/>
      <c r="B53" s="153"/>
      <c r="C53" s="169"/>
      <c r="D53" s="176"/>
      <c r="E53" s="168"/>
      <c r="F53" s="173"/>
      <c r="G53" s="173"/>
      <c r="H53" s="173"/>
      <c r="I53" s="173"/>
    </row>
    <row r="54" spans="1:9">
      <c r="A54" s="177"/>
      <c r="B54" s="153"/>
      <c r="C54" s="178"/>
      <c r="D54" s="167"/>
      <c r="E54" s="168"/>
      <c r="F54" s="158"/>
      <c r="G54" s="171"/>
      <c r="H54" s="171"/>
      <c r="I54" s="171"/>
    </row>
    <row r="55" spans="1:9">
      <c r="A55" s="76"/>
      <c r="B55" s="153"/>
      <c r="C55" s="179"/>
      <c r="D55" s="167"/>
      <c r="E55" s="168"/>
      <c r="F55" s="158"/>
      <c r="G55" s="171"/>
      <c r="H55" s="171"/>
      <c r="I55" s="171"/>
    </row>
    <row r="56" spans="1:9">
      <c r="A56" s="76"/>
      <c r="B56" s="153"/>
      <c r="C56" s="179"/>
      <c r="D56" s="167"/>
      <c r="E56" s="168"/>
      <c r="F56" s="158"/>
      <c r="G56" s="171"/>
      <c r="H56" s="171"/>
      <c r="I56" s="171"/>
    </row>
    <row r="57" spans="1:9">
      <c r="A57" s="76"/>
      <c r="B57" s="153"/>
      <c r="C57" s="162"/>
      <c r="D57" s="155"/>
      <c r="E57" s="156"/>
      <c r="F57" s="155"/>
      <c r="G57" s="155"/>
      <c r="H57" s="180"/>
      <c r="I57" s="158"/>
    </row>
    <row r="58" spans="1:9">
      <c r="A58" s="76"/>
      <c r="B58" s="153"/>
      <c r="C58" s="154"/>
      <c r="D58" s="163"/>
      <c r="E58" s="164"/>
      <c r="F58" s="181"/>
      <c r="G58" s="155"/>
      <c r="H58" s="155"/>
      <c r="I58" s="158"/>
    </row>
    <row r="59" spans="1:9">
      <c r="A59" s="76"/>
      <c r="B59" s="153"/>
      <c r="C59" s="179"/>
      <c r="D59" s="167"/>
      <c r="E59" s="168"/>
      <c r="F59" s="161"/>
      <c r="G59" s="161"/>
      <c r="H59" s="161"/>
      <c r="I59" s="161"/>
    </row>
    <row r="60" spans="1:9">
      <c r="A60" s="76"/>
      <c r="B60" s="153"/>
      <c r="C60" s="182"/>
      <c r="D60" s="167"/>
      <c r="E60" s="168"/>
      <c r="F60" s="158"/>
      <c r="G60" s="158"/>
      <c r="H60" s="158"/>
      <c r="I60" s="158"/>
    </row>
    <row r="61" spans="1:9">
      <c r="A61" s="76"/>
      <c r="B61" s="153"/>
      <c r="C61" s="169"/>
      <c r="D61" s="167"/>
      <c r="E61" s="168"/>
      <c r="F61" s="171"/>
      <c r="G61" s="171"/>
      <c r="H61" s="171"/>
      <c r="I61" s="171"/>
    </row>
    <row r="62" spans="1:9">
      <c r="A62" s="76"/>
      <c r="B62" s="153"/>
      <c r="C62" s="172"/>
      <c r="D62" s="172"/>
      <c r="E62" s="173"/>
      <c r="F62" s="174"/>
      <c r="G62" s="174"/>
      <c r="H62" s="174"/>
      <c r="I62" s="174"/>
    </row>
    <row r="63" spans="1:9">
      <c r="A63" s="175"/>
      <c r="B63" s="153"/>
      <c r="C63" s="169"/>
      <c r="D63" s="176"/>
      <c r="E63" s="168"/>
      <c r="F63" s="183"/>
      <c r="G63" s="183"/>
      <c r="H63" s="183"/>
      <c r="I63" s="183"/>
    </row>
    <row r="64" spans="1:9">
      <c r="A64" s="184"/>
      <c r="B64" s="184"/>
      <c r="C64" s="184"/>
      <c r="D64" s="184"/>
      <c r="E64" s="184"/>
      <c r="F64" s="185"/>
      <c r="G64" s="185"/>
      <c r="H64" s="185"/>
      <c r="I64" s="185"/>
    </row>
    <row r="65" spans="1:9">
      <c r="A65" s="177"/>
      <c r="B65" s="153"/>
      <c r="C65" s="178"/>
      <c r="D65" s="167"/>
      <c r="E65" s="168"/>
      <c r="F65" s="158"/>
      <c r="G65" s="171"/>
      <c r="H65" s="171"/>
      <c r="I65" s="171"/>
    </row>
    <row r="66" spans="1:9">
      <c r="A66" s="76"/>
      <c r="B66" s="153"/>
      <c r="C66" s="179"/>
      <c r="D66" s="167"/>
      <c r="E66" s="168"/>
      <c r="F66" s="158"/>
      <c r="G66" s="171"/>
      <c r="H66" s="171"/>
      <c r="I66" s="171"/>
    </row>
    <row r="67" spans="1:9">
      <c r="A67" s="76"/>
      <c r="B67" s="153"/>
      <c r="C67" s="179"/>
      <c r="D67" s="167"/>
      <c r="E67" s="168"/>
      <c r="F67" s="158"/>
      <c r="G67" s="171"/>
      <c r="H67" s="171"/>
      <c r="I67" s="171"/>
    </row>
    <row r="68" spans="1:9">
      <c r="A68" s="186"/>
      <c r="B68" s="153"/>
      <c r="C68" s="162"/>
      <c r="D68" s="155"/>
      <c r="E68" s="168"/>
      <c r="F68" s="158"/>
      <c r="G68" s="171"/>
      <c r="H68" s="171"/>
      <c r="I68" s="171"/>
    </row>
    <row r="69" spans="1:9">
      <c r="A69" s="186"/>
      <c r="B69" s="153"/>
      <c r="C69" s="154"/>
      <c r="D69" s="163"/>
      <c r="E69" s="168"/>
      <c r="F69" s="161"/>
      <c r="G69" s="161"/>
      <c r="H69" s="161"/>
      <c r="I69" s="161"/>
    </row>
    <row r="70" spans="1:9">
      <c r="A70" s="186"/>
      <c r="B70" s="153"/>
      <c r="C70" s="179"/>
      <c r="D70" s="167"/>
      <c r="E70" s="168"/>
      <c r="F70" s="158"/>
      <c r="G70" s="171"/>
      <c r="H70" s="171"/>
      <c r="I70" s="171"/>
    </row>
    <row r="71" spans="1:9">
      <c r="A71" s="186"/>
      <c r="B71" s="153"/>
      <c r="C71" s="182"/>
      <c r="D71" s="167"/>
      <c r="E71" s="168"/>
      <c r="F71" s="158"/>
      <c r="G71" s="171"/>
      <c r="H71" s="171"/>
      <c r="I71" s="171"/>
    </row>
    <row r="72" spans="1:9">
      <c r="A72" s="76"/>
      <c r="B72" s="153"/>
      <c r="C72" s="169"/>
      <c r="D72" s="167"/>
      <c r="E72" s="168"/>
      <c r="F72" s="158"/>
      <c r="G72" s="171"/>
      <c r="H72" s="171"/>
      <c r="I72" s="171"/>
    </row>
    <row r="73" spans="1:9">
      <c r="A73" s="76"/>
      <c r="B73" s="153"/>
      <c r="C73" s="169"/>
      <c r="D73" s="167"/>
      <c r="E73" s="168"/>
      <c r="F73" s="171"/>
      <c r="G73" s="174"/>
      <c r="H73" s="174"/>
      <c r="I73" s="171"/>
    </row>
    <row r="74" spans="1:9">
      <c r="A74" s="76"/>
      <c r="B74" s="153"/>
      <c r="C74" s="187"/>
      <c r="D74" s="170"/>
      <c r="E74" s="173"/>
      <c r="F74" s="174"/>
      <c r="G74" s="174"/>
      <c r="H74" s="174"/>
      <c r="I74" s="174"/>
    </row>
    <row r="75" spans="1:9">
      <c r="A75" s="188"/>
      <c r="B75" s="159"/>
      <c r="C75" s="189"/>
      <c r="D75" s="190"/>
      <c r="E75" s="191"/>
      <c r="F75" s="190"/>
      <c r="G75" s="190"/>
      <c r="H75" s="190"/>
      <c r="I75" s="190"/>
    </row>
    <row r="76" spans="1:9">
      <c r="A76" s="152"/>
      <c r="B76" s="152"/>
      <c r="C76" s="152"/>
      <c r="D76" s="152"/>
      <c r="E76" s="152"/>
      <c r="F76" s="152"/>
      <c r="G76" s="152"/>
      <c r="H76" s="152"/>
      <c r="I76" s="152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A18" sqref="A18:XFD18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0" t="s">
        <v>15</v>
      </c>
      <c r="B2" s="231"/>
      <c r="C2" s="232"/>
      <c r="D2" s="113" t="s">
        <v>14</v>
      </c>
      <c r="E2" s="45" t="s">
        <v>24</v>
      </c>
      <c r="F2" s="113"/>
      <c r="G2" s="113"/>
      <c r="H2" s="113" t="s">
        <v>13</v>
      </c>
      <c r="I2" s="114">
        <v>44817</v>
      </c>
    </row>
    <row r="3" spans="1:9" ht="15.75" thickBot="1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>
      <c r="A6" s="36"/>
      <c r="B6" s="16">
        <v>1</v>
      </c>
      <c r="C6" s="3" t="s">
        <v>56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>
      <c r="A7" s="29" t="s">
        <v>21</v>
      </c>
      <c r="B7" s="17">
        <v>173</v>
      </c>
      <c r="C7" s="3" t="s">
        <v>57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>
      <c r="A8" s="29" t="s">
        <v>1</v>
      </c>
      <c r="B8" s="17">
        <v>376</v>
      </c>
      <c r="C8" s="3" t="s">
        <v>58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>
      <c r="A9" s="29" t="s">
        <v>0</v>
      </c>
      <c r="B9" s="17"/>
      <c r="C9" s="3" t="s">
        <v>45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>
      <c r="A12" s="211"/>
      <c r="B12" s="16">
        <v>21</v>
      </c>
      <c r="C12" s="3" t="s">
        <v>59</v>
      </c>
      <c r="D12" s="215">
        <v>60</v>
      </c>
      <c r="E12" s="6"/>
      <c r="F12" s="214">
        <v>52.44</v>
      </c>
      <c r="G12" s="214">
        <v>0.84</v>
      </c>
      <c r="H12" s="214">
        <v>3.05</v>
      </c>
      <c r="I12" s="214">
        <v>5.42</v>
      </c>
    </row>
    <row r="13" spans="1:9" ht="15" customHeight="1" thickBot="1">
      <c r="A13" s="36" t="s">
        <v>22</v>
      </c>
      <c r="B13" s="17">
        <v>102</v>
      </c>
      <c r="C13" s="3" t="s">
        <v>60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>
      <c r="A14" s="55" t="s">
        <v>21</v>
      </c>
      <c r="B14" s="17">
        <v>227</v>
      </c>
      <c r="C14" s="196" t="s">
        <v>61</v>
      </c>
      <c r="D14" s="197" t="s">
        <v>62</v>
      </c>
      <c r="E14" s="74"/>
      <c r="F14" s="118">
        <v>164.29</v>
      </c>
      <c r="G14" s="118">
        <v>24.74</v>
      </c>
      <c r="H14" s="118">
        <v>7.17</v>
      </c>
      <c r="I14" s="118">
        <v>0</v>
      </c>
    </row>
    <row r="15" spans="1:9" ht="14.25" customHeight="1">
      <c r="A15" s="33" t="s">
        <v>26</v>
      </c>
      <c r="B15" s="17">
        <v>203</v>
      </c>
      <c r="C15" s="3" t="s">
        <v>63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>
      <c r="A16" s="29" t="s">
        <v>28</v>
      </c>
      <c r="B16" s="17">
        <v>358</v>
      </c>
      <c r="C16" s="3" t="s">
        <v>64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>
      <c r="A17" s="29" t="s">
        <v>0</v>
      </c>
      <c r="B17" s="17"/>
      <c r="C17" s="3" t="s">
        <v>52</v>
      </c>
      <c r="D17" s="97" t="s">
        <v>53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>
      <c r="A18" s="29"/>
      <c r="B18" s="17"/>
      <c r="C18" s="23"/>
      <c r="D18" s="110">
        <v>768</v>
      </c>
      <c r="E18" s="210">
        <v>68.45</v>
      </c>
      <c r="F18" s="112">
        <f>SUM(F12:F17)</f>
        <v>770.84999999999991</v>
      </c>
      <c r="G18" s="112">
        <f>SUM(G12:G17)</f>
        <v>39.99</v>
      </c>
      <c r="H18" s="112">
        <f>SUM(H12:H17)</f>
        <v>18.079999999999998</v>
      </c>
      <c r="I18" s="112">
        <f>SUM(I12:I17)</f>
        <v>108.43</v>
      </c>
    </row>
    <row r="19" spans="1:9" ht="15.75" thickBot="1">
      <c r="A19" s="29"/>
      <c r="B19" s="19"/>
      <c r="C19" s="15" t="s">
        <v>18</v>
      </c>
      <c r="D19" s="14">
        <f>D10+D18</f>
        <v>1268</v>
      </c>
      <c r="E19" s="43">
        <f>SUM(E10+E18)</f>
        <v>106</v>
      </c>
      <c r="F19" s="13">
        <f>SUM(F10+F18)</f>
        <v>1308.8499999999999</v>
      </c>
      <c r="G19" s="13">
        <f>SUM(G10+G18)</f>
        <v>52.510000000000005</v>
      </c>
      <c r="H19" s="13">
        <f>SUM(H10+H18)</f>
        <v>34.679999999999993</v>
      </c>
      <c r="I19" s="13">
        <f>SUM(I10+I18)</f>
        <v>193.09</v>
      </c>
    </row>
    <row r="20" spans="1:9" ht="15.75" thickBot="1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>
      <c r="A22" s="31" t="s">
        <v>21</v>
      </c>
      <c r="B22" s="17">
        <v>227</v>
      </c>
      <c r="C22" s="196" t="s">
        <v>61</v>
      </c>
      <c r="D22" s="197" t="s">
        <v>65</v>
      </c>
      <c r="E22" s="74"/>
      <c r="F22" s="118">
        <v>164.29</v>
      </c>
      <c r="G22" s="118">
        <v>14.74</v>
      </c>
      <c r="H22" s="118">
        <v>9.17</v>
      </c>
      <c r="I22" s="118">
        <v>0</v>
      </c>
    </row>
    <row r="23" spans="1:9" ht="15.75" customHeight="1">
      <c r="A23" s="29" t="s">
        <v>26</v>
      </c>
      <c r="B23" s="17">
        <v>203</v>
      </c>
      <c r="C23" s="3" t="s">
        <v>63</v>
      </c>
      <c r="D23" s="101" t="s">
        <v>66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>
      <c r="A24" s="29" t="s">
        <v>1</v>
      </c>
      <c r="B24" s="17">
        <v>376</v>
      </c>
      <c r="C24" s="3" t="s">
        <v>58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>
      <c r="A25" s="29" t="s">
        <v>0</v>
      </c>
      <c r="B25" s="17"/>
      <c r="C25" s="3" t="s">
        <v>52</v>
      </c>
      <c r="D25" s="97" t="s">
        <v>67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>
      <c r="A26" s="29"/>
      <c r="B26" s="17"/>
      <c r="C26" s="3"/>
      <c r="D26" s="97"/>
      <c r="E26" s="74"/>
      <c r="F26" s="106"/>
      <c r="G26" s="111"/>
      <c r="H26" s="111"/>
      <c r="I26" s="111"/>
    </row>
    <row r="27" spans="1:9">
      <c r="A27" s="29"/>
      <c r="B27" s="19"/>
      <c r="C27" s="11" t="s">
        <v>17</v>
      </c>
      <c r="D27" s="14">
        <v>500</v>
      </c>
      <c r="E27" s="43">
        <v>68.45</v>
      </c>
      <c r="F27" s="112">
        <f>SUM(F22:F25)</f>
        <v>500.56999999999994</v>
      </c>
      <c r="G27" s="112">
        <f t="shared" ref="G27:I27" si="1">SUM(G22:G25)</f>
        <v>24.16</v>
      </c>
      <c r="H27" s="112">
        <f t="shared" si="1"/>
        <v>13.98</v>
      </c>
      <c r="I27" s="112">
        <f t="shared" si="1"/>
        <v>63.6</v>
      </c>
    </row>
    <row r="28" spans="1:9" ht="15.75" thickBot="1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>
      <c r="A31" s="212"/>
      <c r="B31" s="19">
        <v>21</v>
      </c>
      <c r="C31" s="3" t="s">
        <v>59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>
      <c r="A32" s="29" t="s">
        <v>21</v>
      </c>
      <c r="B32" s="17">
        <v>227</v>
      </c>
      <c r="C32" s="196" t="s">
        <v>61</v>
      </c>
      <c r="D32" s="197" t="s">
        <v>68</v>
      </c>
      <c r="E32" s="74"/>
      <c r="F32" s="118">
        <v>164.28</v>
      </c>
      <c r="G32" s="118">
        <v>14.74</v>
      </c>
      <c r="H32" s="118">
        <v>7.17</v>
      </c>
      <c r="I32" s="118">
        <v>0</v>
      </c>
    </row>
    <row r="33" spans="1:9" ht="14.25" customHeight="1">
      <c r="A33" s="29" t="s">
        <v>26</v>
      </c>
      <c r="B33" s="17">
        <v>203</v>
      </c>
      <c r="C33" s="3" t="s">
        <v>63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>
      <c r="A34" s="29" t="s">
        <v>1</v>
      </c>
      <c r="B34" s="17">
        <v>376</v>
      </c>
      <c r="C34" s="3" t="s">
        <v>58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>
      <c r="A35" s="29" t="s">
        <v>0</v>
      </c>
      <c r="B35" s="17"/>
      <c r="C35" s="3" t="s">
        <v>52</v>
      </c>
      <c r="D35" s="97" t="s">
        <v>55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>
      <c r="A37" s="29"/>
      <c r="B37" s="19"/>
      <c r="C37" s="12" t="s">
        <v>16</v>
      </c>
      <c r="D37" s="110">
        <v>633</v>
      </c>
      <c r="E37" s="43">
        <v>78</v>
      </c>
      <c r="F37" s="112">
        <f>SUM(F31:F35)</f>
        <v>554.91999999999996</v>
      </c>
      <c r="G37" s="112">
        <f t="shared" ref="G37:I37" si="2">SUM(G31:G35)</f>
        <v>25.630000000000003</v>
      </c>
      <c r="H37" s="112">
        <f t="shared" si="2"/>
        <v>13.81</v>
      </c>
      <c r="I37" s="112">
        <f t="shared" si="2"/>
        <v>65.11</v>
      </c>
    </row>
    <row r="38" spans="1:9" ht="15.75" thickBot="1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A17" sqref="A17:XFD17"/>
    </sheetView>
  </sheetViews>
  <sheetFormatPr defaultRowHeight="1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44818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>
      <c r="A6" s="36" t="s">
        <v>29</v>
      </c>
      <c r="B6" s="16"/>
      <c r="C6" s="103" t="s">
        <v>69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>
      <c r="A7" s="36" t="s">
        <v>21</v>
      </c>
      <c r="B7" s="16">
        <v>223</v>
      </c>
      <c r="C7" s="116" t="s">
        <v>70</v>
      </c>
      <c r="D7" s="108" t="s">
        <v>71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>
      <c r="A8" s="29" t="s">
        <v>1</v>
      </c>
      <c r="B8" s="17">
        <v>376</v>
      </c>
      <c r="C8" s="104" t="s">
        <v>72</v>
      </c>
      <c r="D8" s="96" t="s">
        <v>73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>
      <c r="A9" s="29" t="s">
        <v>0</v>
      </c>
      <c r="B9" s="17"/>
      <c r="C9" s="117" t="s">
        <v>45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>
      <c r="A12" s="72"/>
      <c r="B12" s="80">
        <v>1</v>
      </c>
      <c r="C12" s="208" t="s">
        <v>56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>
      <c r="A13" s="72" t="s">
        <v>22</v>
      </c>
      <c r="B13" s="17">
        <v>101</v>
      </c>
      <c r="C13" s="213" t="s">
        <v>74</v>
      </c>
      <c r="D13" s="96">
        <v>200</v>
      </c>
      <c r="E13" s="104"/>
      <c r="F13" s="122">
        <v>68.599999999999994</v>
      </c>
      <c r="G13" s="98">
        <v>1.57</v>
      </c>
      <c r="H13" s="122">
        <v>2.17</v>
      </c>
      <c r="I13" s="122">
        <v>9.6999999999999993</v>
      </c>
    </row>
    <row r="14" spans="1:9">
      <c r="A14" s="82" t="s">
        <v>21</v>
      </c>
      <c r="B14" s="17"/>
      <c r="C14" s="3" t="s">
        <v>75</v>
      </c>
      <c r="D14" s="96" t="s">
        <v>76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>
      <c r="A15" s="193" t="s">
        <v>28</v>
      </c>
      <c r="B15" s="17">
        <v>699</v>
      </c>
      <c r="C15" s="103" t="s">
        <v>77</v>
      </c>
      <c r="D15" s="105">
        <v>200</v>
      </c>
      <c r="E15" s="109"/>
      <c r="F15" s="98">
        <v>33.369999999999997</v>
      </c>
      <c r="G15" s="98">
        <v>0.14000000000000001</v>
      </c>
      <c r="H15" s="98">
        <v>0.02</v>
      </c>
      <c r="I15" s="98">
        <v>7.46</v>
      </c>
    </row>
    <row r="16" spans="1:9">
      <c r="A16" s="77" t="s">
        <v>0</v>
      </c>
      <c r="B16" s="17"/>
      <c r="C16" s="3" t="s">
        <v>52</v>
      </c>
      <c r="D16" s="97" t="s">
        <v>53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>
      <c r="A17" s="29"/>
      <c r="B17" s="19"/>
      <c r="C17" s="25"/>
      <c r="D17" s="110">
        <v>705</v>
      </c>
      <c r="E17" s="43">
        <v>68.45</v>
      </c>
      <c r="F17" s="112">
        <f>SUM(F12:F16)</f>
        <v>778.49</v>
      </c>
      <c r="G17" s="112">
        <f>SUM(G12:G16)</f>
        <v>22.650000000000002</v>
      </c>
      <c r="H17" s="112">
        <f>SUM(H12:H16)</f>
        <v>39.74</v>
      </c>
      <c r="I17" s="112">
        <f>SUM(I12:I16)</f>
        <v>80.099999999999994</v>
      </c>
    </row>
    <row r="18" spans="1:9" ht="15.75" thickBot="1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1418.46</v>
      </c>
      <c r="G18" s="13">
        <f t="shared" si="0"/>
        <v>41.1</v>
      </c>
      <c r="H18" s="13">
        <f t="shared" si="0"/>
        <v>59.28</v>
      </c>
      <c r="I18" s="13">
        <f t="shared" si="0"/>
        <v>177.95999999999998</v>
      </c>
    </row>
    <row r="19" spans="1:9" ht="15.75" thickBot="1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>
      <c r="A21" s="72"/>
      <c r="B21" s="80">
        <v>1</v>
      </c>
      <c r="C21" s="208" t="s">
        <v>78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>
      <c r="A22" s="82" t="s">
        <v>21</v>
      </c>
      <c r="B22" s="17"/>
      <c r="C22" s="3" t="s">
        <v>75</v>
      </c>
      <c r="D22" s="96" t="s">
        <v>76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>
      <c r="A23" s="77" t="s">
        <v>1</v>
      </c>
      <c r="B23" s="17">
        <v>376</v>
      </c>
      <c r="C23" s="104" t="s">
        <v>72</v>
      </c>
      <c r="D23" s="96" t="s">
        <v>73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>
      <c r="A24" s="77" t="s">
        <v>0</v>
      </c>
      <c r="B24" s="17"/>
      <c r="C24" s="3" t="s">
        <v>52</v>
      </c>
      <c r="D24" s="97" t="s">
        <v>67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>
      <c r="A25" s="29"/>
      <c r="B25" s="19"/>
      <c r="C25" s="25"/>
      <c r="D25" s="97"/>
      <c r="E25" s="83"/>
      <c r="F25" s="111"/>
      <c r="G25" s="111"/>
      <c r="H25" s="111"/>
      <c r="I25" s="111"/>
    </row>
    <row r="26" spans="1:9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>
      <c r="A30" s="72"/>
      <c r="B30" s="80">
        <v>1</v>
      </c>
      <c r="C30" s="208" t="s">
        <v>56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>
      <c r="A31" s="148" t="s">
        <v>21</v>
      </c>
      <c r="B31" s="17"/>
      <c r="C31" s="3" t="s">
        <v>75</v>
      </c>
      <c r="D31" s="96" t="s">
        <v>79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>
      <c r="A32" s="193" t="s">
        <v>28</v>
      </c>
      <c r="B32" s="17">
        <v>699</v>
      </c>
      <c r="C32" s="103" t="s">
        <v>77</v>
      </c>
      <c r="D32" s="105">
        <v>200</v>
      </c>
      <c r="E32" s="109"/>
      <c r="F32" s="98">
        <v>33.369999999999997</v>
      </c>
      <c r="G32" s="98">
        <v>0.14000000000000001</v>
      </c>
      <c r="H32" s="98">
        <v>0.02</v>
      </c>
      <c r="I32" s="98">
        <v>7.46</v>
      </c>
    </row>
    <row r="33" spans="1:9">
      <c r="A33" s="77" t="s">
        <v>0</v>
      </c>
      <c r="B33" s="17"/>
      <c r="C33" s="3" t="s">
        <v>52</v>
      </c>
      <c r="D33" s="97" t="s">
        <v>42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>
      <c r="A34" s="149"/>
      <c r="B34" s="75"/>
      <c r="C34" s="147"/>
      <c r="D34" s="97"/>
      <c r="E34" s="74"/>
      <c r="F34" s="106"/>
      <c r="G34" s="111"/>
      <c r="H34" s="111"/>
      <c r="I34" s="111"/>
    </row>
    <row r="35" spans="1:9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792.57999999999993</v>
      </c>
      <c r="G35" s="112">
        <f t="shared" ref="G35:I35" si="1">SUM(G30:G33)</f>
        <v>22.630000000000003</v>
      </c>
      <c r="H35" s="112">
        <f t="shared" si="1"/>
        <v>23.95</v>
      </c>
      <c r="I35" s="112">
        <f t="shared" si="1"/>
        <v>75.990000000000009</v>
      </c>
    </row>
    <row r="36" spans="1:9" ht="15.75" thickBot="1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A12" sqref="A12:I16"/>
    </sheetView>
  </sheetViews>
  <sheetFormatPr defaultRowHeight="1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44819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>
      <c r="A6" s="198"/>
      <c r="B6" s="19">
        <v>2</v>
      </c>
      <c r="C6" s="216" t="s">
        <v>80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>
      <c r="A7" s="29" t="s">
        <v>21</v>
      </c>
      <c r="B7" s="16">
        <v>173</v>
      </c>
      <c r="C7" s="217" t="s">
        <v>81</v>
      </c>
      <c r="D7" s="105">
        <v>200</v>
      </c>
      <c r="E7" s="141"/>
      <c r="F7" s="122">
        <v>307.5</v>
      </c>
      <c r="G7" s="122">
        <v>10.7</v>
      </c>
      <c r="H7" s="145">
        <v>4.76</v>
      </c>
      <c r="I7" s="108">
        <v>55.2</v>
      </c>
    </row>
    <row r="8" spans="1:9" ht="15.75">
      <c r="A8" s="29" t="s">
        <v>1</v>
      </c>
      <c r="B8" s="17">
        <v>376</v>
      </c>
      <c r="C8" s="216" t="s">
        <v>82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>
      <c r="A9" s="29" t="s">
        <v>0</v>
      </c>
      <c r="B9" s="17"/>
      <c r="C9" s="217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>
      <c r="A12" s="29" t="s">
        <v>0</v>
      </c>
      <c r="B12" s="17"/>
      <c r="C12" s="117" t="s">
        <v>83</v>
      </c>
      <c r="D12" s="96">
        <v>50</v>
      </c>
      <c r="E12" s="144"/>
      <c r="F12" s="98">
        <v>137.5</v>
      </c>
      <c r="G12" s="98">
        <v>3.33</v>
      </c>
      <c r="H12" s="98">
        <v>6.09</v>
      </c>
      <c r="I12" s="98">
        <v>17.39</v>
      </c>
    </row>
    <row r="13" spans="1:9" ht="15.75" thickBot="1">
      <c r="A13" s="32" t="s">
        <v>22</v>
      </c>
      <c r="B13" s="17">
        <v>82</v>
      </c>
      <c r="C13" s="199" t="s">
        <v>84</v>
      </c>
      <c r="D13" s="97" t="s">
        <v>47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>
      <c r="A14" s="33" t="s">
        <v>21</v>
      </c>
      <c r="B14" s="17">
        <v>321</v>
      </c>
      <c r="C14" s="200" t="s">
        <v>85</v>
      </c>
      <c r="D14" s="201" t="s">
        <v>76</v>
      </c>
      <c r="E14" s="202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>
      <c r="A15" s="29" t="s">
        <v>28</v>
      </c>
      <c r="B15" s="17">
        <v>342</v>
      </c>
      <c r="C15" s="109" t="s">
        <v>86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>
      <c r="A17" s="29"/>
      <c r="B17" s="17"/>
      <c r="C17" s="23"/>
      <c r="D17" s="110">
        <v>710</v>
      </c>
      <c r="E17" s="210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>
      <c r="A21" s="32" t="s">
        <v>0</v>
      </c>
      <c r="B21" s="17"/>
      <c r="C21" s="117" t="s">
        <v>83</v>
      </c>
      <c r="D21" s="96">
        <v>50</v>
      </c>
      <c r="E21" s="144"/>
      <c r="F21" s="98">
        <v>137.5</v>
      </c>
      <c r="G21" s="98">
        <v>3.33</v>
      </c>
      <c r="H21" s="98">
        <v>6.09</v>
      </c>
      <c r="I21" s="98">
        <v>17.39</v>
      </c>
    </row>
    <row r="22" spans="1:9">
      <c r="A22" s="33" t="s">
        <v>21</v>
      </c>
      <c r="B22" s="17">
        <v>321</v>
      </c>
      <c r="C22" s="200" t="s">
        <v>85</v>
      </c>
      <c r="D22" s="201" t="s">
        <v>76</v>
      </c>
      <c r="E22" s="202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>
      <c r="A23" s="29" t="s">
        <v>1</v>
      </c>
      <c r="B23" s="17">
        <v>376</v>
      </c>
      <c r="C23" s="216" t="s">
        <v>82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>
      <c r="A24" s="29" t="s">
        <v>0</v>
      </c>
      <c r="B24" s="17"/>
      <c r="C24" s="116" t="s">
        <v>30</v>
      </c>
      <c r="D24" s="105" t="s">
        <v>90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>
      <c r="A25" s="29"/>
      <c r="B25" s="17"/>
      <c r="C25" s="3"/>
      <c r="D25" s="37"/>
      <c r="E25" s="6"/>
      <c r="F25" s="41"/>
      <c r="G25" s="140"/>
      <c r="H25" s="140"/>
      <c r="I25" s="140"/>
    </row>
    <row r="26" spans="1:9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>
      <c r="A30" s="32" t="s">
        <v>0</v>
      </c>
      <c r="B30" s="17"/>
      <c r="C30" s="117" t="s">
        <v>83</v>
      </c>
      <c r="D30" s="96">
        <v>50</v>
      </c>
      <c r="E30" s="144"/>
      <c r="F30" s="98">
        <v>137.5</v>
      </c>
      <c r="G30" s="98">
        <v>3.33</v>
      </c>
      <c r="H30" s="98">
        <v>6.09</v>
      </c>
      <c r="I30" s="98">
        <v>17.39</v>
      </c>
    </row>
    <row r="31" spans="1:9">
      <c r="A31" s="33" t="s">
        <v>21</v>
      </c>
      <c r="B31" s="17">
        <v>321</v>
      </c>
      <c r="C31" s="200" t="s">
        <v>91</v>
      </c>
      <c r="D31" s="201" t="s">
        <v>92</v>
      </c>
      <c r="E31" s="202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>
      <c r="A32" s="29" t="s">
        <v>1</v>
      </c>
      <c r="B32" s="17">
        <v>376</v>
      </c>
      <c r="C32" s="216" t="s">
        <v>82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>
      <c r="A33" s="29" t="s">
        <v>0</v>
      </c>
      <c r="B33" s="17"/>
      <c r="C33" s="116" t="s">
        <v>30</v>
      </c>
      <c r="D33" s="105" t="s">
        <v>93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>
      <c r="A34" s="29"/>
      <c r="B34" s="17"/>
      <c r="C34" s="3"/>
      <c r="D34" s="37"/>
      <c r="E34" s="6"/>
      <c r="F34" s="41"/>
      <c r="G34" s="140"/>
      <c r="H34" s="140"/>
      <c r="I34" s="140"/>
    </row>
    <row r="35" spans="1:9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F17" sqref="F17:I17"/>
    </sheetView>
  </sheetViews>
  <sheetFormatPr defaultRowHeight="1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44820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>
      <c r="A6" s="36" t="s">
        <v>29</v>
      </c>
      <c r="B6" s="16"/>
      <c r="C6" s="200" t="s">
        <v>2</v>
      </c>
      <c r="D6" s="97">
        <v>100</v>
      </c>
      <c r="E6" s="203"/>
      <c r="F6" s="111">
        <v>47</v>
      </c>
      <c r="G6" s="111">
        <v>0.4</v>
      </c>
      <c r="H6" s="111">
        <v>0.4</v>
      </c>
      <c r="I6" s="111">
        <v>9.8000000000000007</v>
      </c>
    </row>
    <row r="7" spans="1:9" ht="15.75">
      <c r="A7" s="29" t="s">
        <v>21</v>
      </c>
      <c r="B7" s="16">
        <v>174</v>
      </c>
      <c r="C7" s="2" t="s">
        <v>87</v>
      </c>
      <c r="D7" s="97" t="s">
        <v>66</v>
      </c>
      <c r="E7" s="203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>
      <c r="A8" s="29" t="s">
        <v>1</v>
      </c>
      <c r="B8" s="17">
        <v>382</v>
      </c>
      <c r="C8" s="3" t="s">
        <v>23</v>
      </c>
      <c r="D8" s="95">
        <v>200</v>
      </c>
      <c r="E8" s="204"/>
      <c r="F8" s="124">
        <v>78.7</v>
      </c>
      <c r="G8" s="124">
        <v>10.08</v>
      </c>
      <c r="H8" s="124">
        <v>3.54</v>
      </c>
      <c r="I8" s="124">
        <v>7.6</v>
      </c>
    </row>
    <row r="9" spans="1:9" ht="15.75">
      <c r="A9" s="29" t="s">
        <v>0</v>
      </c>
      <c r="B9" s="17"/>
      <c r="C9" s="217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>
      <c r="A10" s="35"/>
      <c r="B10" s="21"/>
      <c r="C10" s="24"/>
      <c r="D10" s="99">
        <v>505</v>
      </c>
      <c r="E10" s="13">
        <v>37.549999999999997</v>
      </c>
      <c r="F10" s="100">
        <f>SUM(F6:F9)</f>
        <v>487.21199999999999</v>
      </c>
      <c r="G10" s="100">
        <f t="shared" ref="G10:I10" si="0">SUM(G6:G9)</f>
        <v>19.920000000000002</v>
      </c>
      <c r="H10" s="100">
        <f t="shared" si="0"/>
        <v>12.19</v>
      </c>
      <c r="I10" s="100">
        <f t="shared" si="0"/>
        <v>85.12</v>
      </c>
    </row>
    <row r="11" spans="1:9" ht="15.75" thickBot="1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>
      <c r="A12" s="32" t="s">
        <v>22</v>
      </c>
      <c r="B12" s="17">
        <v>88</v>
      </c>
      <c r="C12" s="200" t="s">
        <v>88</v>
      </c>
      <c r="D12" s="97">
        <v>250</v>
      </c>
      <c r="E12" s="202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>
      <c r="A13" s="33" t="s">
        <v>21</v>
      </c>
      <c r="B13" s="17"/>
      <c r="C13" s="205" t="s">
        <v>37</v>
      </c>
      <c r="D13" s="95">
        <v>90</v>
      </c>
      <c r="E13" s="205"/>
      <c r="F13" s="128">
        <v>196.88</v>
      </c>
      <c r="G13" s="128">
        <v>15.65</v>
      </c>
      <c r="H13" s="128">
        <v>3.95</v>
      </c>
      <c r="I13" s="206">
        <v>24.75</v>
      </c>
    </row>
    <row r="14" spans="1:9">
      <c r="A14" s="31" t="s">
        <v>26</v>
      </c>
      <c r="B14" s="17">
        <v>312</v>
      </c>
      <c r="C14" s="200" t="s">
        <v>89</v>
      </c>
      <c r="D14" s="218" t="s">
        <v>20</v>
      </c>
      <c r="E14" s="202"/>
      <c r="F14" s="128">
        <v>151.76</v>
      </c>
      <c r="G14" s="128">
        <v>3.22</v>
      </c>
      <c r="H14" s="128">
        <v>6.34</v>
      </c>
      <c r="I14" s="206">
        <v>18.82</v>
      </c>
    </row>
    <row r="15" spans="1:9">
      <c r="A15" s="29" t="s">
        <v>28</v>
      </c>
      <c r="B15" s="17">
        <v>349</v>
      </c>
      <c r="C15" s="3" t="s">
        <v>39</v>
      </c>
      <c r="D15" s="97">
        <v>200</v>
      </c>
      <c r="E15" s="204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>
      <c r="A17" s="29"/>
      <c r="B17" s="17"/>
      <c r="C17" s="23"/>
      <c r="D17" s="146">
        <v>743</v>
      </c>
      <c r="E17" s="210">
        <v>68.45</v>
      </c>
      <c r="F17" s="112">
        <f>SUM(F12:F16)</f>
        <v>711.82999999999993</v>
      </c>
      <c r="G17" s="112">
        <f t="shared" ref="G17:I17" si="1">SUM(G12:G16)</f>
        <v>25.03</v>
      </c>
      <c r="H17" s="112">
        <f t="shared" si="1"/>
        <v>16.970000000000002</v>
      </c>
      <c r="I17" s="112">
        <f t="shared" si="1"/>
        <v>112.41</v>
      </c>
    </row>
    <row r="18" spans="1:9">
      <c r="A18" s="35"/>
      <c r="B18" s="220"/>
      <c r="C18" s="221" t="s">
        <v>18</v>
      </c>
      <c r="D18" s="221">
        <f>D10+D17</f>
        <v>1248</v>
      </c>
      <c r="E18" s="219">
        <f>SUM(E10+E17)</f>
        <v>106</v>
      </c>
      <c r="F18" s="219">
        <f>F10+F17</f>
        <v>1199.0419999999999</v>
      </c>
      <c r="G18" s="219">
        <f>G10+G17</f>
        <v>44.95</v>
      </c>
      <c r="H18" s="219">
        <f>H10+H17</f>
        <v>29.160000000000004</v>
      </c>
      <c r="I18" s="219">
        <f>I10+I17</f>
        <v>197.53</v>
      </c>
    </row>
    <row r="19" spans="1:9" ht="15.75" thickBot="1">
      <c r="A19" s="223"/>
      <c r="B19" s="224"/>
      <c r="C19" s="225"/>
      <c r="D19" s="226"/>
      <c r="E19" s="13"/>
      <c r="F19" s="13"/>
      <c r="G19" s="13"/>
      <c r="H19" s="13"/>
      <c r="I19" s="13"/>
    </row>
    <row r="20" spans="1:9" ht="15.75" thickBot="1">
      <c r="A20" s="222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>
      <c r="A22" s="31" t="s">
        <v>21</v>
      </c>
      <c r="B22" s="17"/>
      <c r="C22" s="205" t="s">
        <v>37</v>
      </c>
      <c r="D22" s="95">
        <v>90</v>
      </c>
      <c r="E22" s="205"/>
      <c r="F22" s="128">
        <v>196.88</v>
      </c>
      <c r="G22" s="128">
        <v>15.65</v>
      </c>
      <c r="H22" s="128">
        <v>3.95</v>
      </c>
      <c r="I22" s="206">
        <v>24.75</v>
      </c>
    </row>
    <row r="23" spans="1:9">
      <c r="A23" s="29" t="s">
        <v>26</v>
      </c>
      <c r="B23" s="17">
        <v>312</v>
      </c>
      <c r="C23" s="200" t="s">
        <v>38</v>
      </c>
      <c r="D23" s="207" t="s">
        <v>20</v>
      </c>
      <c r="E23" s="202"/>
      <c r="F23" s="128">
        <v>151.76</v>
      </c>
      <c r="G23" s="128">
        <v>3.22</v>
      </c>
      <c r="H23" s="128">
        <v>6.34</v>
      </c>
      <c r="I23" s="206">
        <v>18.82</v>
      </c>
    </row>
    <row r="24" spans="1:9">
      <c r="A24" s="29" t="s">
        <v>28</v>
      </c>
      <c r="B24" s="17">
        <v>382</v>
      </c>
      <c r="C24" s="3" t="s">
        <v>23</v>
      </c>
      <c r="D24" s="95">
        <v>200</v>
      </c>
      <c r="E24" s="204"/>
      <c r="F24" s="124">
        <v>78.7</v>
      </c>
      <c r="G24" s="124">
        <v>1.08</v>
      </c>
      <c r="H24" s="124">
        <v>3.54</v>
      </c>
      <c r="I24" s="124">
        <v>7.6</v>
      </c>
    </row>
    <row r="25" spans="1:9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>
      <c r="A26" s="29"/>
      <c r="B26" s="17"/>
      <c r="C26" s="3"/>
      <c r="D26" s="146"/>
      <c r="E26" s="74"/>
      <c r="F26" s="102"/>
      <c r="G26" s="136"/>
      <c r="H26" s="136"/>
      <c r="I26" s="136"/>
    </row>
    <row r="27" spans="1:9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611.54000000000008</v>
      </c>
      <c r="G27" s="112">
        <f>G21+G22+G23+G24+G25+G26</f>
        <v>23.6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5.75" thickBot="1">
      <c r="A31" s="32" t="s">
        <v>34</v>
      </c>
      <c r="B31" s="16"/>
      <c r="C31" s="103" t="s">
        <v>2</v>
      </c>
      <c r="D31" s="96">
        <v>100</v>
      </c>
      <c r="E31" s="104"/>
      <c r="F31" s="96">
        <v>47</v>
      </c>
      <c r="G31" s="96">
        <v>0.4</v>
      </c>
      <c r="H31" s="96">
        <v>0.4</v>
      </c>
      <c r="I31" s="96">
        <v>9.8000000000000007</v>
      </c>
    </row>
    <row r="32" spans="1:9" hidden="1">
      <c r="A32" s="33" t="s">
        <v>22</v>
      </c>
      <c r="B32" s="17"/>
      <c r="C32" s="200"/>
      <c r="D32" s="97"/>
      <c r="E32" s="202"/>
      <c r="F32" s="111"/>
      <c r="G32" s="111"/>
      <c r="H32" s="111"/>
      <c r="I32" s="111"/>
    </row>
    <row r="33" spans="1:9">
      <c r="A33" s="31" t="s">
        <v>21</v>
      </c>
      <c r="B33" s="17"/>
      <c r="C33" s="205" t="s">
        <v>37</v>
      </c>
      <c r="D33" s="95">
        <v>100</v>
      </c>
      <c r="E33" s="205"/>
      <c r="F33" s="128">
        <v>143.75</v>
      </c>
      <c r="G33" s="128">
        <v>9.75</v>
      </c>
      <c r="H33" s="128">
        <v>12.18</v>
      </c>
      <c r="I33" s="206">
        <v>6.4</v>
      </c>
    </row>
    <row r="34" spans="1:9">
      <c r="A34" s="29" t="s">
        <v>26</v>
      </c>
      <c r="B34" s="17">
        <v>312</v>
      </c>
      <c r="C34" s="200" t="s">
        <v>38</v>
      </c>
      <c r="D34" s="207" t="s">
        <v>19</v>
      </c>
      <c r="E34" s="202"/>
      <c r="F34" s="128">
        <v>178.16</v>
      </c>
      <c r="G34" s="128">
        <v>3.86</v>
      </c>
      <c r="H34" s="128">
        <v>7.17</v>
      </c>
      <c r="I34" s="206">
        <v>22.57</v>
      </c>
    </row>
    <row r="35" spans="1:9">
      <c r="A35" s="29" t="s">
        <v>28</v>
      </c>
      <c r="B35" s="17">
        <v>349</v>
      </c>
      <c r="C35" s="142" t="s">
        <v>39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541.30999999999995</v>
      </c>
      <c r="G38" s="112">
        <f t="shared" ref="G38:I38" si="2">G31+G32+G33+G34+G35+G36</f>
        <v>16.029999999999998</v>
      </c>
      <c r="H38" s="112">
        <f t="shared" si="2"/>
        <v>20.09</v>
      </c>
      <c r="I38" s="112">
        <f t="shared" si="2"/>
        <v>78.690000000000012</v>
      </c>
    </row>
    <row r="39" spans="1:9" ht="15.75" thickBot="1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B10" sqref="B10"/>
    </sheetView>
  </sheetViews>
  <sheetFormatPr defaultRowHeight="1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>
      <c r="A2" s="227" t="s">
        <v>15</v>
      </c>
      <c r="B2" s="228"/>
      <c r="C2" s="229"/>
      <c r="D2" s="44" t="s">
        <v>14</v>
      </c>
      <c r="E2" s="45" t="s">
        <v>24</v>
      </c>
      <c r="F2" s="44"/>
      <c r="G2" s="44"/>
      <c r="H2" s="44" t="s">
        <v>13</v>
      </c>
      <c r="I2" s="4">
        <v>44821</v>
      </c>
    </row>
    <row r="3" spans="1:9" ht="15.75" thickBot="1"/>
    <row r="4" spans="1:9" ht="15.75" thickBot="1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>
      <c r="A7" s="56" t="s">
        <v>21</v>
      </c>
      <c r="B7" s="51">
        <v>293</v>
      </c>
      <c r="C7" s="48" t="s">
        <v>40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>
      <c r="A8" s="57" t="s">
        <v>26</v>
      </c>
      <c r="B8" s="17">
        <v>199</v>
      </c>
      <c r="C8" s="137" t="s">
        <v>41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>
      <c r="A10" s="50" t="s">
        <v>0</v>
      </c>
      <c r="B10" s="51"/>
      <c r="C10" s="48" t="s">
        <v>30</v>
      </c>
      <c r="D10" s="95" t="s">
        <v>42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12.09</vt:lpstr>
      <vt:lpstr>13.09</vt:lpstr>
      <vt:lpstr>14.09</vt:lpstr>
      <vt:lpstr>15.09</vt:lpstr>
      <vt:lpstr>16.09</vt:lpstr>
      <vt:lpstr>17.09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ШК 33</cp:lastModifiedBy>
  <dcterms:created xsi:type="dcterms:W3CDTF">2021-11-12T19:42:20Z</dcterms:created>
  <dcterms:modified xsi:type="dcterms:W3CDTF">2022-09-14T12:15:19Z</dcterms:modified>
</cp:coreProperties>
</file>